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B28" i="1"/>
  <c r="C20" i="1"/>
  <c r="D20" i="1"/>
  <c r="E20" i="1"/>
  <c r="F20" i="1"/>
  <c r="G20" i="1"/>
  <c r="H20" i="1"/>
  <c r="I20" i="1"/>
  <c r="B20" i="1"/>
  <c r="I27" i="1" l="1"/>
  <c r="I29" i="1" s="1"/>
  <c r="I30" i="1" s="1"/>
  <c r="H27" i="1"/>
  <c r="H29" i="1" s="1"/>
  <c r="H30" i="1" s="1"/>
  <c r="G27" i="1"/>
  <c r="G29" i="1" s="1"/>
  <c r="G30" i="1" s="1"/>
  <c r="F27" i="1"/>
  <c r="F29" i="1" s="1"/>
  <c r="F30" i="1" s="1"/>
  <c r="E27" i="1"/>
  <c r="E29" i="1" s="1"/>
  <c r="E30" i="1" s="1"/>
  <c r="D27" i="1"/>
  <c r="D29" i="1" s="1"/>
  <c r="D30" i="1" s="1"/>
  <c r="C27" i="1"/>
  <c r="C29" i="1" s="1"/>
  <c r="C30" i="1" s="1"/>
  <c r="B27" i="1"/>
  <c r="B29" i="1" s="1"/>
  <c r="B30" i="1" s="1"/>
  <c r="I19" i="1"/>
  <c r="I21" i="1" s="1"/>
  <c r="I22" i="1" s="1"/>
  <c r="H19" i="1"/>
  <c r="H21" i="1" s="1"/>
  <c r="H22" i="1" s="1"/>
  <c r="G19" i="1"/>
  <c r="G21" i="1" s="1"/>
  <c r="G22" i="1" s="1"/>
  <c r="F19" i="1"/>
  <c r="F21" i="1" s="1"/>
  <c r="F22" i="1" s="1"/>
  <c r="E19" i="1"/>
  <c r="E21" i="1" s="1"/>
  <c r="E22" i="1" s="1"/>
  <c r="D19" i="1"/>
  <c r="D21" i="1" s="1"/>
  <c r="D22" i="1" s="1"/>
  <c r="C19" i="1"/>
  <c r="C21" i="1" s="1"/>
  <c r="C22" i="1" s="1"/>
  <c r="B19" i="1"/>
  <c r="B21" i="1" s="1"/>
  <c r="B22" i="1" s="1"/>
</calcChain>
</file>

<file path=xl/sharedStrings.xml><?xml version="1.0" encoding="utf-8"?>
<sst xmlns="http://schemas.openxmlformats.org/spreadsheetml/2006/main" count="51" uniqueCount="40">
  <si>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</si>
  <si>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</si>
  <si>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</si>
  <si>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</si>
  <si>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</si>
  <si>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</si>
  <si>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</si>
  <si>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</si>
  <si>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</si>
  <si>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</si>
  <si>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</si>
  <si>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</si>
  <si>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</si>
  <si>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</si>
  <si>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</si>
  <si>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</si>
  <si>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รวม(เป็นเงินบาท)</t>
  </si>
  <si>
    <t>Special Promotion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</si>
  <si>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</si>
  <si>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</si>
  <si>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3. ค่าตั๋วเครื่องบิน ประมาณ 35,000 - 45,000 บาท</t>
  </si>
  <si>
    <t>หมายเหตุ</t>
  </si>
  <si>
    <t>1. ราคานี้มีผลถึงวันที่ 30 ธันวาคม 2558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</si>
  <si>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</si>
  <si>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</si>
  <si>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1USD$</t>
  </si>
  <si>
    <t>20/28 คาบ ต่อ สัปดาห์  1 คาบ = 50 นาที</t>
  </si>
  <si>
    <t>http://www.embassyces.com</t>
  </si>
  <si>
    <t xml:space="preserve"> </t>
  </si>
  <si>
    <t>English Standard 20</t>
  </si>
  <si>
    <t>ค่าเรียน 20 บทเรียน /สัปดาห์</t>
  </si>
  <si>
    <t>ค่าที่พักห้องเดี่ยว/4 สัปดาห์</t>
  </si>
  <si>
    <t>รวม(เป็นเงิน USD$)</t>
  </si>
  <si>
    <t>English Intensive 28</t>
  </si>
  <si>
    <t>ค่าเรียน 28 บทเรียน /สัปดาห์</t>
  </si>
  <si>
    <t>2. ค่าประกันสุขภาพ ขึ้นอยู่กับระยะเวลาเรียน</t>
  </si>
  <si>
    <t>5. ค่าหนังสือรวมอยู่ในค่าเรียนแล้ว</t>
  </si>
  <si>
    <t>Embassy CES San Diego</t>
  </si>
  <si>
    <t>600 B Street  Suite 1700 CA 92101</t>
  </si>
  <si>
    <t>4. ค่าบริการรับที่สนามบิน $ 110 (เที่ยวเดียว)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</si>
</sst>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b/>
      <sz val="9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Arial"/>
      <charset val="22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CCE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0" fontId="14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2" borderId="0" xfId="0" applyFont="1" applyFill="1"/>
    <xf numFmtId="43" fontId="11" fillId="0" borderId="0" xfId="1" applyFont="1" applyFill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/>
    </xf>
    <xf numFmtId="164" fontId="6" fillId="6" borderId="2" xfId="3" applyNumberFormat="1" applyFont="1" applyFill="1" applyBorder="1" applyAlignment="1">
      <alignment horizontal="center"/>
    </xf>
    <xf numFmtId="165" fontId="9" fillId="6" borderId="2" xfId="3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6" fillId="4" borderId="2" xfId="3" applyFont="1" applyFill="1" applyBorder="1" applyAlignment="1">
      <alignment horizontal="center"/>
    </xf>
    <xf numFmtId="164" fontId="6" fillId="4" borderId="2" xfId="3" applyNumberFormat="1" applyFont="1" applyFill="1" applyBorder="1" applyAlignment="1">
      <alignment horizontal="center"/>
    </xf>
    <xf numFmtId="165" fontId="5" fillId="4" borderId="2" xfId="3" applyFont="1" applyFill="1" applyBorder="1" applyAlignment="1">
      <alignment horizontal="center"/>
    </xf>
    <xf numFmtId="164" fontId="10" fillId="4" borderId="2" xfId="3" applyNumberFormat="1" applyFont="1" applyFill="1" applyBorder="1" applyAlignment="1">
      <alignment horizontal="center"/>
    </xf>
    <xf numFmtId="165" fontId="6" fillId="2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4" fillId="0" borderId="0" xfId="4"/>
    <xf numFmtId="0" fontId="6" fillId="0" borderId="0" xfId="4" applyFont="1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8" fillId="0" borderId="0" xfId="2" applyFont="1" applyAlignment="1" applyProtection="1"/>
    <xf numFmtId="0" fontId="6" fillId="3" borderId="0" xfId="4" applyFont="1" applyFill="1"/>
    <xf numFmtId="0" fontId="6" fillId="4" borderId="0" xfId="4" applyFont="1" applyFill="1" applyBorder="1"/>
    <xf numFmtId="0" fontId="5" fillId="4" borderId="0" xfId="4" applyFont="1" applyFill="1" applyBorder="1"/>
    <xf numFmtId="164" fontId="6" fillId="7" borderId="2" xfId="3" applyNumberFormat="1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mbassy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L34" sqref="L34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36" t="s">
        <v>5</v>
      </c>
      <c r="B8" s="37" t="s">
        <v>37</v>
      </c>
      <c r="C8" s="36"/>
      <c r="D8" s="36"/>
      <c r="E8" s="36"/>
      <c r="F8" s="36"/>
      <c r="G8" s="36"/>
      <c r="H8" s="36"/>
      <c r="I8" s="36"/>
      <c r="J8" s="36"/>
    </row>
    <row r="9" spans="1:10" x14ac:dyDescent="0.25">
      <c r="A9" s="30" t="s">
        <v>6</v>
      </c>
      <c r="B9" s="29" t="s">
        <v>38</v>
      </c>
      <c r="C9" s="30"/>
      <c r="D9" s="30"/>
      <c r="E9" s="30"/>
      <c r="F9" s="30"/>
      <c r="G9" s="30"/>
      <c r="H9" s="30"/>
      <c r="I9" s="28"/>
      <c r="J9" s="28"/>
    </row>
    <row r="10" spans="1:10" x14ac:dyDescent="0.25">
      <c r="A10" s="30" t="s">
        <v>7</v>
      </c>
      <c r="B10" s="31" t="s">
        <v>26</v>
      </c>
      <c r="C10" s="30"/>
      <c r="D10" s="30"/>
      <c r="E10" s="30"/>
      <c r="F10" s="30"/>
      <c r="G10" s="30"/>
      <c r="H10" s="30"/>
      <c r="I10" s="28"/>
      <c r="J10" s="28"/>
    </row>
    <row r="11" spans="1:10" x14ac:dyDescent="0.25">
      <c r="A11" s="30" t="s">
        <v>8</v>
      </c>
      <c r="B11" s="33">
        <v>16</v>
      </c>
      <c r="C11" s="30"/>
      <c r="D11" s="30"/>
      <c r="E11" s="30"/>
      <c r="F11" s="30"/>
      <c r="G11" s="30"/>
      <c r="H11" s="30"/>
      <c r="I11" s="28"/>
      <c r="J11" s="28"/>
    </row>
    <row r="12" spans="1:10" x14ac:dyDescent="0.25">
      <c r="A12" s="30" t="s">
        <v>9</v>
      </c>
      <c r="B12" s="31" t="s">
        <v>10</v>
      </c>
      <c r="C12" s="30"/>
      <c r="D12" s="30"/>
      <c r="E12" s="30"/>
      <c r="F12" s="30"/>
      <c r="G12" s="30"/>
      <c r="H12" s="30"/>
      <c r="I12" s="28"/>
      <c r="J12" s="28"/>
    </row>
    <row r="13" spans="1:10" x14ac:dyDescent="0.25">
      <c r="A13" s="30" t="s">
        <v>11</v>
      </c>
      <c r="B13" s="34" t="s">
        <v>27</v>
      </c>
      <c r="C13" s="30"/>
      <c r="D13" s="30"/>
      <c r="E13" s="30" t="s">
        <v>28</v>
      </c>
      <c r="F13" s="30"/>
      <c r="G13" s="30"/>
      <c r="H13" s="30"/>
      <c r="I13" s="28"/>
      <c r="J13" s="28"/>
    </row>
    <row r="14" spans="1:10" x14ac:dyDescent="0.25">
      <c r="A14" s="30" t="s">
        <v>12</v>
      </c>
      <c r="B14" s="32" t="s">
        <v>25</v>
      </c>
      <c r="C14" s="33">
        <v>32</v>
      </c>
      <c r="D14" s="30" t="s">
        <v>13</v>
      </c>
      <c r="E14" s="30"/>
      <c r="F14" s="30"/>
      <c r="G14" s="30"/>
      <c r="H14" s="30"/>
      <c r="I14" s="28"/>
      <c r="J14" s="28"/>
    </row>
    <row r="15" spans="1:10" x14ac:dyDescent="0.25">
      <c r="A15" s="6" t="s">
        <v>28</v>
      </c>
      <c r="B15" s="10" t="s">
        <v>28</v>
      </c>
      <c r="C15" s="7"/>
      <c r="D15" s="6"/>
      <c r="E15" s="6"/>
      <c r="F15" s="6"/>
      <c r="G15" s="6"/>
      <c r="H15" s="6"/>
      <c r="I15" s="5"/>
      <c r="J15" s="5"/>
    </row>
    <row r="16" spans="1:10" x14ac:dyDescent="0.25">
      <c r="A16" s="11" t="s">
        <v>29</v>
      </c>
      <c r="B16" s="27" t="s">
        <v>17</v>
      </c>
      <c r="C16" s="27"/>
      <c r="D16" s="27"/>
      <c r="E16" s="27"/>
      <c r="F16" s="27"/>
      <c r="G16" s="27"/>
      <c r="H16" s="27"/>
      <c r="I16" s="27"/>
      <c r="J16" s="5"/>
    </row>
    <row r="17" spans="1:10" x14ac:dyDescent="0.25">
      <c r="A17" s="12" t="s">
        <v>14</v>
      </c>
      <c r="B17" s="12">
        <v>8</v>
      </c>
      <c r="C17" s="12">
        <v>12</v>
      </c>
      <c r="D17" s="12">
        <v>16</v>
      </c>
      <c r="E17" s="12">
        <v>20</v>
      </c>
      <c r="F17" s="12">
        <v>24</v>
      </c>
      <c r="G17" s="12">
        <v>32</v>
      </c>
      <c r="H17" s="12">
        <v>36</v>
      </c>
      <c r="I17" s="12">
        <v>48</v>
      </c>
      <c r="J17" s="5"/>
    </row>
    <row r="18" spans="1:10" x14ac:dyDescent="0.25">
      <c r="A18" s="13" t="s">
        <v>15</v>
      </c>
      <c r="B18" s="14">
        <v>150</v>
      </c>
      <c r="C18" s="14">
        <v>150</v>
      </c>
      <c r="D18" s="14">
        <v>150</v>
      </c>
      <c r="E18" s="14">
        <v>150</v>
      </c>
      <c r="F18" s="14">
        <v>150</v>
      </c>
      <c r="G18" s="14">
        <v>150</v>
      </c>
      <c r="H18" s="14">
        <v>150</v>
      </c>
      <c r="I18" s="14">
        <v>150</v>
      </c>
      <c r="J18" s="5"/>
    </row>
    <row r="19" spans="1:10" x14ac:dyDescent="0.25">
      <c r="A19" s="15" t="s">
        <v>30</v>
      </c>
      <c r="B19" s="14">
        <f>262.5*B17</f>
        <v>2100</v>
      </c>
      <c r="C19" s="14">
        <f>243.75*C17</f>
        <v>2925</v>
      </c>
      <c r="D19" s="14">
        <f>243.75*D17</f>
        <v>3900</v>
      </c>
      <c r="E19" s="14">
        <f>243.75*E17</f>
        <v>4875</v>
      </c>
      <c r="F19" s="14">
        <f>228.75*F17</f>
        <v>5490</v>
      </c>
      <c r="G19" s="14">
        <f>228.75*G17</f>
        <v>7320</v>
      </c>
      <c r="H19" s="14">
        <f>228.75*H17</f>
        <v>8235</v>
      </c>
      <c r="I19" s="14">
        <f>228.75*I17</f>
        <v>10980</v>
      </c>
      <c r="J19" s="5"/>
    </row>
    <row r="20" spans="1:10" x14ac:dyDescent="0.25">
      <c r="A20" s="16" t="s">
        <v>31</v>
      </c>
      <c r="B20" s="17">
        <f>295*4</f>
        <v>1180</v>
      </c>
      <c r="C20" s="38">
        <f t="shared" ref="C20:I20" si="0">295*4</f>
        <v>1180</v>
      </c>
      <c r="D20" s="38">
        <f t="shared" si="0"/>
        <v>1180</v>
      </c>
      <c r="E20" s="38">
        <f t="shared" si="0"/>
        <v>1180</v>
      </c>
      <c r="F20" s="38">
        <f t="shared" si="0"/>
        <v>1180</v>
      </c>
      <c r="G20" s="38">
        <f t="shared" si="0"/>
        <v>1180</v>
      </c>
      <c r="H20" s="38">
        <f t="shared" si="0"/>
        <v>1180</v>
      </c>
      <c r="I20" s="38">
        <f t="shared" si="0"/>
        <v>1180</v>
      </c>
      <c r="J20" s="5"/>
    </row>
    <row r="21" spans="1:10" x14ac:dyDescent="0.25">
      <c r="A21" s="18" t="s">
        <v>32</v>
      </c>
      <c r="B21" s="19">
        <f t="shared" ref="B21:I21" si="1">SUM(B18:B20)</f>
        <v>3430</v>
      </c>
      <c r="C21" s="19">
        <f t="shared" si="1"/>
        <v>4255</v>
      </c>
      <c r="D21" s="19">
        <f t="shared" si="1"/>
        <v>5230</v>
      </c>
      <c r="E21" s="19">
        <f t="shared" si="1"/>
        <v>6205</v>
      </c>
      <c r="F21" s="19">
        <f t="shared" si="1"/>
        <v>6820</v>
      </c>
      <c r="G21" s="19">
        <f t="shared" si="1"/>
        <v>8650</v>
      </c>
      <c r="H21" s="19">
        <f t="shared" si="1"/>
        <v>9565</v>
      </c>
      <c r="I21" s="19">
        <f t="shared" si="1"/>
        <v>12310</v>
      </c>
      <c r="J21" s="5"/>
    </row>
    <row r="22" spans="1:10" x14ac:dyDescent="0.25">
      <c r="A22" s="20" t="s">
        <v>16</v>
      </c>
      <c r="B22" s="21">
        <f>B21*32</f>
        <v>109760</v>
      </c>
      <c r="C22" s="21">
        <f t="shared" ref="C22:I22" si="2">C21*32</f>
        <v>136160</v>
      </c>
      <c r="D22" s="21">
        <f t="shared" si="2"/>
        <v>167360</v>
      </c>
      <c r="E22" s="21">
        <f t="shared" si="2"/>
        <v>198560</v>
      </c>
      <c r="F22" s="21">
        <f t="shared" si="2"/>
        <v>218240</v>
      </c>
      <c r="G22" s="21">
        <f t="shared" si="2"/>
        <v>276800</v>
      </c>
      <c r="H22" s="21">
        <f t="shared" si="2"/>
        <v>306080</v>
      </c>
      <c r="I22" s="21">
        <f t="shared" si="2"/>
        <v>393920</v>
      </c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1" t="s">
        <v>33</v>
      </c>
      <c r="B24" s="27" t="s">
        <v>17</v>
      </c>
      <c r="C24" s="27"/>
      <c r="D24" s="27"/>
      <c r="E24" s="27"/>
      <c r="F24" s="27"/>
      <c r="G24" s="27"/>
      <c r="H24" s="27"/>
      <c r="I24" s="27"/>
      <c r="J24" s="5"/>
    </row>
    <row r="25" spans="1:10" x14ac:dyDescent="0.25">
      <c r="A25" s="12" t="s">
        <v>14</v>
      </c>
      <c r="B25" s="12">
        <v>8</v>
      </c>
      <c r="C25" s="12">
        <v>12</v>
      </c>
      <c r="D25" s="12">
        <v>16</v>
      </c>
      <c r="E25" s="12">
        <v>20</v>
      </c>
      <c r="F25" s="12">
        <v>24</v>
      </c>
      <c r="G25" s="12">
        <v>32</v>
      </c>
      <c r="H25" s="12">
        <v>36</v>
      </c>
      <c r="I25" s="12">
        <v>48</v>
      </c>
      <c r="J25" s="5"/>
    </row>
    <row r="26" spans="1:10" x14ac:dyDescent="0.25">
      <c r="A26" s="13" t="s">
        <v>15</v>
      </c>
      <c r="B26" s="14">
        <v>150</v>
      </c>
      <c r="C26" s="14">
        <v>150</v>
      </c>
      <c r="D26" s="14">
        <v>150</v>
      </c>
      <c r="E26" s="14">
        <v>150</v>
      </c>
      <c r="F26" s="14">
        <v>150</v>
      </c>
      <c r="G26" s="14">
        <v>150</v>
      </c>
      <c r="H26" s="14">
        <v>150</v>
      </c>
      <c r="I26" s="14">
        <v>150</v>
      </c>
      <c r="J26" s="5"/>
    </row>
    <row r="27" spans="1:10" x14ac:dyDescent="0.25">
      <c r="A27" s="15" t="s">
        <v>34</v>
      </c>
      <c r="B27" s="14">
        <f>333.75*B25</f>
        <v>2670</v>
      </c>
      <c r="C27" s="14">
        <f>311.25*C25</f>
        <v>3735</v>
      </c>
      <c r="D27" s="14">
        <f>311.25*D25</f>
        <v>4980</v>
      </c>
      <c r="E27" s="14">
        <f>311.25*E25</f>
        <v>6225</v>
      </c>
      <c r="F27" s="14">
        <f>273.75*F25</f>
        <v>6570</v>
      </c>
      <c r="G27" s="14">
        <f>273.75*G25</f>
        <v>8760</v>
      </c>
      <c r="H27" s="14">
        <f>273.75*H25</f>
        <v>9855</v>
      </c>
      <c r="I27" s="14">
        <f>273.75*I25</f>
        <v>13140</v>
      </c>
      <c r="J27" s="5"/>
    </row>
    <row r="28" spans="1:10" x14ac:dyDescent="0.25">
      <c r="A28" s="16" t="s">
        <v>31</v>
      </c>
      <c r="B28" s="17">
        <f>295*4</f>
        <v>1180</v>
      </c>
      <c r="C28" s="38">
        <f t="shared" ref="C28:I28" si="3">295*4</f>
        <v>1180</v>
      </c>
      <c r="D28" s="38">
        <f t="shared" si="3"/>
        <v>1180</v>
      </c>
      <c r="E28" s="38">
        <f t="shared" si="3"/>
        <v>1180</v>
      </c>
      <c r="F28" s="38">
        <f t="shared" si="3"/>
        <v>1180</v>
      </c>
      <c r="G28" s="38">
        <f t="shared" si="3"/>
        <v>1180</v>
      </c>
      <c r="H28" s="38">
        <f t="shared" si="3"/>
        <v>1180</v>
      </c>
      <c r="I28" s="38">
        <f t="shared" si="3"/>
        <v>1180</v>
      </c>
      <c r="J28" s="5"/>
    </row>
    <row r="29" spans="1:10" x14ac:dyDescent="0.25">
      <c r="A29" s="18" t="s">
        <v>32</v>
      </c>
      <c r="B29" s="19">
        <f t="shared" ref="B29:I29" si="4">SUM(B26:B28)</f>
        <v>4000</v>
      </c>
      <c r="C29" s="19">
        <f t="shared" si="4"/>
        <v>5065</v>
      </c>
      <c r="D29" s="19">
        <f t="shared" si="4"/>
        <v>6310</v>
      </c>
      <c r="E29" s="19">
        <f t="shared" si="4"/>
        <v>7555</v>
      </c>
      <c r="F29" s="19">
        <f t="shared" si="4"/>
        <v>7900</v>
      </c>
      <c r="G29" s="19">
        <f t="shared" si="4"/>
        <v>10090</v>
      </c>
      <c r="H29" s="19">
        <f t="shared" si="4"/>
        <v>11185</v>
      </c>
      <c r="I29" s="19">
        <f t="shared" si="4"/>
        <v>14470</v>
      </c>
      <c r="J29" s="5"/>
    </row>
    <row r="30" spans="1:10" x14ac:dyDescent="0.25">
      <c r="A30" s="20" t="s">
        <v>16</v>
      </c>
      <c r="B30" s="21">
        <f>B29*32</f>
        <v>128000</v>
      </c>
      <c r="C30" s="21">
        <f t="shared" ref="C30:I30" si="5">C29*32</f>
        <v>162080</v>
      </c>
      <c r="D30" s="21">
        <f t="shared" si="5"/>
        <v>201920</v>
      </c>
      <c r="E30" s="21">
        <f t="shared" si="5"/>
        <v>241760</v>
      </c>
      <c r="F30" s="21">
        <f t="shared" si="5"/>
        <v>252800</v>
      </c>
      <c r="G30" s="21">
        <f t="shared" si="5"/>
        <v>322880</v>
      </c>
      <c r="H30" s="21">
        <f t="shared" si="5"/>
        <v>357920</v>
      </c>
      <c r="I30" s="21">
        <f t="shared" si="5"/>
        <v>463040</v>
      </c>
      <c r="J30" s="5"/>
    </row>
    <row r="31" spans="1:10" x14ac:dyDescent="0.25">
      <c r="A31" s="6" t="s">
        <v>28</v>
      </c>
      <c r="B31" s="10" t="s">
        <v>28</v>
      </c>
      <c r="C31" s="7"/>
      <c r="D31" s="6"/>
      <c r="E31" s="6"/>
      <c r="F31" s="6"/>
      <c r="G31" s="6"/>
      <c r="H31" s="6"/>
      <c r="I31" s="5"/>
      <c r="J31" s="5"/>
    </row>
    <row r="32" spans="1:10" x14ac:dyDescent="0.25">
      <c r="A32" s="22" t="s">
        <v>18</v>
      </c>
      <c r="B32" s="23"/>
      <c r="C32" s="23"/>
      <c r="D32" s="23"/>
      <c r="E32" s="23"/>
      <c r="F32" s="23"/>
      <c r="G32" s="23"/>
      <c r="H32" s="6"/>
      <c r="I32" s="5"/>
      <c r="J32" s="9"/>
    </row>
    <row r="33" spans="1:10" x14ac:dyDescent="0.25">
      <c r="A33" s="24" t="s">
        <v>19</v>
      </c>
      <c r="B33" s="5"/>
      <c r="C33" s="23"/>
      <c r="D33" s="23"/>
      <c r="E33" s="5"/>
      <c r="F33" s="5"/>
      <c r="G33" s="23"/>
      <c r="H33" s="25"/>
      <c r="I33" s="5"/>
      <c r="J33" s="5"/>
    </row>
    <row r="34" spans="1:10" x14ac:dyDescent="0.25">
      <c r="A34" s="24" t="s">
        <v>35</v>
      </c>
      <c r="B34" s="23"/>
      <c r="C34" s="23"/>
      <c r="D34" s="23"/>
      <c r="E34" s="23"/>
      <c r="F34" s="23"/>
      <c r="G34" s="23"/>
      <c r="H34" s="6"/>
      <c r="I34" s="5"/>
      <c r="J34" s="5"/>
    </row>
    <row r="35" spans="1:10" x14ac:dyDescent="0.25">
      <c r="A35" s="24" t="s">
        <v>20</v>
      </c>
      <c r="B35" s="23"/>
      <c r="C35" s="23"/>
      <c r="D35" s="23"/>
      <c r="E35" s="23"/>
      <c r="F35" s="23"/>
      <c r="G35" s="23"/>
      <c r="H35" s="6"/>
      <c r="I35" s="5"/>
      <c r="J35" s="5"/>
    </row>
    <row r="36" spans="1:10" x14ac:dyDescent="0.25">
      <c r="A36" s="25" t="s">
        <v>39</v>
      </c>
      <c r="B36" s="23"/>
      <c r="C36" s="23"/>
      <c r="D36" s="23"/>
      <c r="E36" s="23"/>
      <c r="F36" s="23"/>
      <c r="G36" s="23"/>
      <c r="H36" s="26"/>
      <c r="I36" s="5"/>
      <c r="J36" s="5"/>
    </row>
    <row r="37" spans="1:10" x14ac:dyDescent="0.25">
      <c r="A37" s="25" t="s">
        <v>36</v>
      </c>
      <c r="B37" s="23"/>
      <c r="C37" s="23"/>
      <c r="D37" s="23"/>
      <c r="E37" s="23"/>
      <c r="F37" s="23"/>
      <c r="G37" s="23"/>
      <c r="H37" s="26"/>
      <c r="I37" s="5"/>
      <c r="J37" s="5"/>
    </row>
    <row r="38" spans="1:10" x14ac:dyDescent="0.25">
      <c r="A38" s="25" t="s">
        <v>28</v>
      </c>
      <c r="B38" s="23"/>
      <c r="C38" s="23"/>
      <c r="D38" s="23"/>
      <c r="E38" s="23"/>
      <c r="F38" s="23"/>
      <c r="G38" s="23"/>
      <c r="H38" s="26"/>
      <c r="I38" s="5"/>
      <c r="J38" s="5"/>
    </row>
    <row r="39" spans="1:10" x14ac:dyDescent="0.25">
      <c r="A39" s="8" t="s">
        <v>21</v>
      </c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 t="s">
        <v>22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 t="s">
        <v>23</v>
      </c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 t="s">
        <v>24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</sheetData>
  <mergeCells count="2">
    <mergeCell ref="B16:I16"/>
    <mergeCell ref="B24:I24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2015-06-05T09:05:52Z</dcterms:modified>
</cp:coreProperties>
</file>